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A98250A8-FDED-49DE-9A7C-D04E7B9D058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26" i="1" l="1"/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39" i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L72" i="1" l="1"/>
  <c r="L95" i="1"/>
  <c r="I226" i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<sst xmlns="http://schemas.openxmlformats.org/spreadsheetml/2006/main" count="414" uniqueCount="133">
  <si>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</si>
  <si>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</si>
  <si>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</si>
  <si>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</si>
  <si>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</si>
  <si>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</si>
  <si>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</si>
  <si>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</si>
  <si>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</si>
  <si>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</si>
  <si>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</si>
  <si>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</si>
  <si>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</si>
  <si>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</si>
  <si>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</si>
  <si>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</si>
  <si>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</si>
  <si>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</si>
  <si>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</si>
  <si>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</si>
  <si>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</si>
  <si>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</si>
  <si>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</si>
  <si>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</si>
  <si>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</si>
  <si>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</si>
  <si>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</si>
  <si>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</si>
  <si>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</si>
  <si>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</si>
  <si>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</si>
  <si>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</si>
  <si>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</si>
  <si>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</si>
  <si>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</si>
  <si>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</si>
  <si>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</si>
  <si>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</si>
  <si>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</si>
  <si>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</si>
  <si>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</si>
  <si>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</si>
  <si>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</si>
  <si>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</si>
  <si>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</si>
  <si>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</si>
  <si>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</si>
  <si>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</si>
  <si>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</si>
  <si>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</si>
  <si>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</si>
  <si>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</si>
  <si>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</si>
  <si>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</si>
  <si>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</si>
  <si>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</si>
  <si>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</si>
  <si>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</si>
  <si>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</si>
  <si>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</si>
  <si>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</si>
  <si>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</si>
  <si>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</si>
  <si>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</si>
  <si>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</si>
  <si>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</si>
  <si>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</si>
  <si>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</si>
  <si>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</si>
  <si>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</si>
  <si>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</si>
  <si>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</si>
  <si>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</si>
  <si>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</si>
  <si>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</si>
  <si>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</si>
  <si>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</si>
  <si>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</si>
  <si>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</si>
  <si>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</si>
  <si>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</si>
  <si>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</si>
  <si>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</si>
  <si>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</si>
  <si>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</si>
  <si>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</si>
  <si>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</si>
  <si>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</si>
  <si>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</si>
  <si>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</si>
  <si>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</si>
  <si>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</si>
  <si>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</si>
  <si>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</si>
  <si>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</si>
  <si>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</si>
  <si>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</si>
  <si>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</si>
  <si>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</si>
  <si>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</si>
  <si>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</si>
  <si>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</si>
  <si>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</si>
  <si>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</si>
  <si>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</si>
  <si>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</si>
  <si>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</si>
  <si>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</si>
  <si>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</si>
  <si>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</si>
  <si>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</si>
  <si>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</si>
  <si>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</si>
  <si>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</si>
  <si>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</si>
  <si>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</si>
  <si>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</si>
  <si>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</si>
  <si>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</si>
  <si>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</si>
  <si>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</si>
  <si>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</si>
  <si>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</si>
  <si>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</si>
  <si>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</si>
  <si>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</si>
  <si>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</si>
  <si>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</si>
  <si>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</si>
  <si>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</si>
  <si>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</si>
  <si>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</si>
  <si>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 xml:space="preserve">МБОУ-СОШ № 2 г.Искитима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</si>
</sst>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top"/>
    </xf>
    <xf numFmtId="2" fontId="2" fillId="0" borderId="23" xfId="0" applyNumberFormat="1" applyFont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43" customWidth="1"/>
    <col min="8" max="8" width="7.5703125" style="43" customWidth="1"/>
    <col min="9" max="9" width="6.85546875" style="43" customWidth="1"/>
    <col min="10" max="10" width="8.140625" style="43" customWidth="1"/>
    <col min="11" max="11" width="10" style="2" customWidth="1"/>
    <col min="12" max="12" width="9.140625" style="43"/>
    <col min="13" max="16384" width="9.140625" style="2"/>
  </cols>
  <sheetData>
    <row r="1" spans="1:12" ht="33" customHeight="1" x14ac:dyDescent="0.25">
      <c r="A1" s="1" t="s">
        <v>7</v>
      </c>
      <c r="C1" s="85" t="s">
        <v>132</v>
      </c>
      <c r="D1" s="86"/>
      <c r="E1" s="86"/>
      <c r="F1" s="9" t="s">
        <v>16</v>
      </c>
      <c r="G1" s="43" t="s">
        <v>17</v>
      </c>
      <c r="H1" s="87" t="s">
        <v>39</v>
      </c>
      <c r="I1" s="87"/>
      <c r="J1" s="87"/>
      <c r="K1" s="87"/>
    </row>
    <row r="2" spans="1:12" ht="18" x14ac:dyDescent="0.2">
      <c r="A2" s="27" t="s">
        <v>6</v>
      </c>
      <c r="C2" s="2"/>
      <c r="G2" s="43" t="s">
        <v>18</v>
      </c>
      <c r="H2" s="87" t="s">
        <v>40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67" t="s">
        <v>9</v>
      </c>
      <c r="G3" s="43" t="s">
        <v>19</v>
      </c>
      <c r="H3" s="35">
        <v>1</v>
      </c>
      <c r="I3" s="35">
        <v>1</v>
      </c>
      <c r="J3" s="36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44" t="s">
        <v>1</v>
      </c>
      <c r="H5" s="44" t="s">
        <v>2</v>
      </c>
      <c r="I5" s="44" t="s">
        <v>3</v>
      </c>
      <c r="J5" s="44" t="s">
        <v>10</v>
      </c>
      <c r="K5" s="29" t="s">
        <v>11</v>
      </c>
      <c r="L5" s="44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91</v>
      </c>
      <c r="F6" s="56">
        <v>200</v>
      </c>
      <c r="G6" s="76">
        <v>6.15</v>
      </c>
      <c r="H6" s="76">
        <v>10.52</v>
      </c>
      <c r="I6" s="76">
        <v>27.56</v>
      </c>
      <c r="J6" s="76">
        <v>229.48</v>
      </c>
      <c r="K6" s="57" t="s">
        <v>92</v>
      </c>
      <c r="L6" s="58">
        <v>78.94</v>
      </c>
    </row>
    <row r="7" spans="1:12" ht="15" x14ac:dyDescent="0.25">
      <c r="A7" s="17"/>
      <c r="B7" s="11"/>
      <c r="C7" s="8"/>
      <c r="D7" s="64"/>
      <c r="E7" s="68"/>
      <c r="F7" s="31"/>
      <c r="G7" s="77"/>
      <c r="H7" s="77"/>
      <c r="I7" s="77"/>
      <c r="J7" s="77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63</v>
      </c>
      <c r="F8" s="41">
        <v>210</v>
      </c>
      <c r="G8" s="78">
        <v>0.12</v>
      </c>
      <c r="H8" s="78">
        <v>0.03</v>
      </c>
      <c r="I8" s="78">
        <v>10</v>
      </c>
      <c r="J8" s="78">
        <v>40.770000000000003</v>
      </c>
      <c r="K8" s="42" t="s">
        <v>64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43</v>
      </c>
      <c r="F9" s="41">
        <v>30</v>
      </c>
      <c r="G9" s="78">
        <v>2.2799999999999998</v>
      </c>
      <c r="H9" s="78">
        <v>0.27</v>
      </c>
      <c r="I9" s="78">
        <v>14.01</v>
      </c>
      <c r="J9" s="78">
        <v>67.59</v>
      </c>
      <c r="K9" s="42" t="s">
        <v>44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65</v>
      </c>
      <c r="F10" s="41">
        <v>150</v>
      </c>
      <c r="G10" s="78">
        <v>0.6</v>
      </c>
      <c r="H10" s="78">
        <v>0.6</v>
      </c>
      <c r="I10" s="78">
        <v>14.7</v>
      </c>
      <c r="J10" s="78">
        <v>66.599999999999994</v>
      </c>
      <c r="K10" s="42" t="s">
        <v>66</v>
      </c>
      <c r="L10" s="49">
        <v>0</v>
      </c>
    </row>
    <row r="11" spans="1:12" ht="15" x14ac:dyDescent="0.25">
      <c r="A11" s="17"/>
      <c r="B11" s="11"/>
      <c r="C11" s="8"/>
      <c r="D11" s="59" t="s">
        <v>47</v>
      </c>
      <c r="E11" s="61" t="s">
        <v>48</v>
      </c>
      <c r="F11" s="41">
        <v>10</v>
      </c>
      <c r="G11" s="78">
        <v>2.2999999999999998</v>
      </c>
      <c r="H11" s="78">
        <v>2.9</v>
      </c>
      <c r="I11" s="78">
        <v>0</v>
      </c>
      <c r="J11" s="78">
        <v>35.299999999999997</v>
      </c>
      <c r="K11" s="42" t="s">
        <v>49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45</v>
      </c>
      <c r="F12" s="41">
        <v>20</v>
      </c>
      <c r="G12" s="78">
        <v>1.36</v>
      </c>
      <c r="H12" s="78">
        <v>0.26</v>
      </c>
      <c r="I12" s="78">
        <v>8.14</v>
      </c>
      <c r="J12" s="78">
        <v>40.340000000000003</v>
      </c>
      <c r="K12" s="42" t="s">
        <v>46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77"/>
      <c r="H13" s="77"/>
      <c r="I13" s="77"/>
      <c r="J13" s="77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77"/>
      <c r="H14" s="77"/>
      <c r="I14" s="77"/>
      <c r="J14" s="77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79">
        <f>SUM(G6:G14)</f>
        <v>12.809999999999999</v>
      </c>
      <c r="H15" s="79">
        <f>SUM(H6:H14)</f>
        <v>14.579999999999998</v>
      </c>
      <c r="I15" s="79">
        <f>SUM(I6:I14)</f>
        <v>74.41</v>
      </c>
      <c r="J15" s="79">
        <f>SUM(J6:J14)</f>
        <v>480.08000000000004</v>
      </c>
      <c r="K15" s="19"/>
      <c r="L15" s="50">
        <f>SUM(L6:L14)</f>
        <v>78.94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77"/>
      <c r="H16" s="77"/>
      <c r="I16" s="77"/>
      <c r="J16" s="77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94</v>
      </c>
      <c r="F17" s="41">
        <v>210</v>
      </c>
      <c r="G17" s="78">
        <v>2.09</v>
      </c>
      <c r="H17" s="78">
        <v>4.6100000000000003</v>
      </c>
      <c r="I17" s="78">
        <v>14.25</v>
      </c>
      <c r="J17" s="78">
        <v>106.78</v>
      </c>
      <c r="K17" s="42" t="s">
        <v>95</v>
      </c>
      <c r="L17" s="49">
        <v>78.94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77"/>
      <c r="H18" s="77"/>
      <c r="I18" s="77"/>
      <c r="J18" s="77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77"/>
      <c r="H19" s="77"/>
      <c r="I19" s="77"/>
      <c r="J19" s="77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77"/>
      <c r="H20" s="77"/>
      <c r="I20" s="77"/>
      <c r="J20" s="77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43</v>
      </c>
      <c r="F21" s="41">
        <v>40</v>
      </c>
      <c r="G21" s="78">
        <v>3.04</v>
      </c>
      <c r="H21" s="78">
        <v>0.36</v>
      </c>
      <c r="I21" s="78">
        <v>18.68</v>
      </c>
      <c r="J21" s="78">
        <v>90.12</v>
      </c>
      <c r="K21" s="42" t="s">
        <v>44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45</v>
      </c>
      <c r="F22" s="41">
        <v>30</v>
      </c>
      <c r="G22" s="78">
        <v>2.04</v>
      </c>
      <c r="H22" s="78">
        <v>0.39</v>
      </c>
      <c r="I22" s="78">
        <v>12.21</v>
      </c>
      <c r="J22" s="78">
        <v>60.51</v>
      </c>
      <c r="K22" s="42" t="s">
        <v>46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113</v>
      </c>
      <c r="F23" s="53">
        <v>220</v>
      </c>
      <c r="G23" s="80">
        <v>15.14</v>
      </c>
      <c r="H23" s="80">
        <v>28.94</v>
      </c>
      <c r="I23" s="80">
        <v>25.99</v>
      </c>
      <c r="J23" s="80">
        <v>424.98</v>
      </c>
      <c r="K23" s="54" t="s">
        <v>96</v>
      </c>
      <c r="L23" s="55">
        <v>0</v>
      </c>
    </row>
    <row r="24" spans="1:12" ht="15" x14ac:dyDescent="0.25">
      <c r="A24" s="17"/>
      <c r="B24" s="11"/>
      <c r="C24" s="8"/>
      <c r="D24" s="59" t="s">
        <v>52</v>
      </c>
      <c r="E24" s="61" t="s">
        <v>59</v>
      </c>
      <c r="F24" s="41">
        <v>200</v>
      </c>
      <c r="G24" s="78">
        <v>0.83</v>
      </c>
      <c r="H24" s="78">
        <v>0</v>
      </c>
      <c r="I24" s="78">
        <v>20.78</v>
      </c>
      <c r="J24" s="78">
        <v>86.43</v>
      </c>
      <c r="K24" s="42" t="s">
        <v>60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77"/>
      <c r="H25" s="77"/>
      <c r="I25" s="77"/>
      <c r="J25" s="77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77"/>
      <c r="H26" s="77"/>
      <c r="I26" s="77"/>
      <c r="J26" s="77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79">
        <f t="shared" ref="G27:J27" si="0">SUM(G16:G26)</f>
        <v>23.14</v>
      </c>
      <c r="H27" s="79">
        <f t="shared" si="0"/>
        <v>34.300000000000004</v>
      </c>
      <c r="I27" s="79">
        <f t="shared" si="0"/>
        <v>91.91</v>
      </c>
      <c r="J27" s="79">
        <f t="shared" si="0"/>
        <v>768.82000000000016</v>
      </c>
      <c r="K27" s="19"/>
      <c r="L27" s="50">
        <f t="shared" ref="L27" si="1">SUM(L16:L26)</f>
        <v>78.94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1320</v>
      </c>
      <c r="G28" s="81">
        <f t="shared" ref="G28:J28" si="2">G15+G27</f>
        <v>35.950000000000003</v>
      </c>
      <c r="H28" s="81">
        <f t="shared" si="2"/>
        <v>48.88</v>
      </c>
      <c r="I28" s="81">
        <f t="shared" si="2"/>
        <v>166.32</v>
      </c>
      <c r="J28" s="81">
        <f t="shared" si="2"/>
        <v>1248.9000000000001</v>
      </c>
      <c r="K28" s="52"/>
      <c r="L28" s="51">
        <f t="shared" ref="L28" si="3">L15+L27</f>
        <v>157.88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97</v>
      </c>
      <c r="F29" s="56">
        <v>200</v>
      </c>
      <c r="G29" s="76">
        <v>8.11</v>
      </c>
      <c r="H29" s="76">
        <v>12.73</v>
      </c>
      <c r="I29" s="76">
        <v>27.45</v>
      </c>
      <c r="J29" s="76">
        <v>256.81</v>
      </c>
      <c r="K29" s="57" t="s">
        <v>98</v>
      </c>
      <c r="L29" s="58">
        <v>78.94</v>
      </c>
    </row>
    <row r="30" spans="1:12" ht="15" x14ac:dyDescent="0.25">
      <c r="A30" s="17"/>
      <c r="B30" s="11"/>
      <c r="C30" s="8"/>
      <c r="D30" s="64"/>
      <c r="E30" s="68"/>
      <c r="F30" s="31"/>
      <c r="G30" s="77"/>
      <c r="H30" s="77"/>
      <c r="I30" s="77"/>
      <c r="J30" s="77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77</v>
      </c>
      <c r="F31" s="41">
        <v>200</v>
      </c>
      <c r="G31" s="78">
        <v>3.19</v>
      </c>
      <c r="H31" s="78">
        <v>2.65</v>
      </c>
      <c r="I31" s="78">
        <v>19.89</v>
      </c>
      <c r="J31" s="78">
        <v>116.16</v>
      </c>
      <c r="K31" s="42" t="s">
        <v>78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43</v>
      </c>
      <c r="F32" s="41">
        <v>30</v>
      </c>
      <c r="G32" s="78">
        <v>2.2799999999999998</v>
      </c>
      <c r="H32" s="78">
        <v>0.27</v>
      </c>
      <c r="I32" s="78">
        <v>14.01</v>
      </c>
      <c r="J32" s="78">
        <v>67.59</v>
      </c>
      <c r="K32" s="42" t="s">
        <v>44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114</v>
      </c>
      <c r="F33" s="41">
        <v>120</v>
      </c>
      <c r="G33" s="78">
        <v>0.96</v>
      </c>
      <c r="H33" s="78">
        <v>0.36</v>
      </c>
      <c r="I33" s="78">
        <v>9.7200000000000006</v>
      </c>
      <c r="J33" s="78">
        <v>45.96</v>
      </c>
      <c r="K33" s="42" t="s">
        <v>66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45</v>
      </c>
      <c r="F34" s="41">
        <v>20</v>
      </c>
      <c r="G34" s="78">
        <v>1.36</v>
      </c>
      <c r="H34" s="78">
        <v>0.26</v>
      </c>
      <c r="I34" s="78">
        <v>8.14</v>
      </c>
      <c r="J34" s="78">
        <v>40.340000000000003</v>
      </c>
      <c r="K34" s="42" t="s">
        <v>46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77"/>
      <c r="H35" s="77"/>
      <c r="I35" s="77"/>
      <c r="J35" s="77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77"/>
      <c r="H36" s="77"/>
      <c r="I36" s="77"/>
      <c r="J36" s="77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79">
        <f t="shared" ref="G37" si="4">SUM(G29:G36)</f>
        <v>15.899999999999999</v>
      </c>
      <c r="H37" s="79">
        <f t="shared" ref="H37" si="5">SUM(H29:H36)</f>
        <v>16.270000000000003</v>
      </c>
      <c r="I37" s="79">
        <f t="shared" ref="I37" si="6">SUM(I29:I36)</f>
        <v>79.210000000000008</v>
      </c>
      <c r="J37" s="79">
        <f t="shared" ref="J37:L37" si="7">SUM(J29:J36)</f>
        <v>526.86</v>
      </c>
      <c r="K37" s="19"/>
      <c r="L37" s="50">
        <f t="shared" si="7"/>
        <v>78.94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77"/>
      <c r="H38" s="77"/>
      <c r="I38" s="77"/>
      <c r="J38" s="77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107</v>
      </c>
      <c r="F39" s="41">
        <v>210</v>
      </c>
      <c r="G39" s="78">
        <v>2.15</v>
      </c>
      <c r="H39" s="78">
        <v>5.81</v>
      </c>
      <c r="I39" s="78">
        <v>13.94</v>
      </c>
      <c r="J39" s="78">
        <v>116.62</v>
      </c>
      <c r="K39" s="42" t="s">
        <v>108</v>
      </c>
      <c r="L39" s="49">
        <v>78.94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77"/>
      <c r="H40" s="77"/>
      <c r="I40" s="77"/>
      <c r="J40" s="77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77"/>
      <c r="H41" s="77"/>
      <c r="I41" s="77"/>
      <c r="J41" s="77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77"/>
      <c r="H42" s="77"/>
      <c r="I42" s="77"/>
      <c r="J42" s="77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0" t="s">
        <v>43</v>
      </c>
      <c r="F43" s="41">
        <v>40</v>
      </c>
      <c r="G43" s="78">
        <v>3.04</v>
      </c>
      <c r="H43" s="78">
        <v>0.36</v>
      </c>
      <c r="I43" s="78">
        <v>18.68</v>
      </c>
      <c r="J43" s="78">
        <v>90.12</v>
      </c>
      <c r="K43" s="42" t="s">
        <v>44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0" t="s">
        <v>45</v>
      </c>
      <c r="F44" s="41">
        <v>30</v>
      </c>
      <c r="G44" s="78">
        <v>2.04</v>
      </c>
      <c r="H44" s="78">
        <v>0.39</v>
      </c>
      <c r="I44" s="78">
        <v>12.21</v>
      </c>
      <c r="J44" s="78">
        <v>60.51</v>
      </c>
      <c r="K44" s="42" t="s">
        <v>46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115</v>
      </c>
      <c r="F45" s="53">
        <v>240</v>
      </c>
      <c r="G45" s="80">
        <v>16.690000000000001</v>
      </c>
      <c r="H45" s="80">
        <v>23.32</v>
      </c>
      <c r="I45" s="80">
        <v>42.46</v>
      </c>
      <c r="J45" s="80">
        <v>446.48</v>
      </c>
      <c r="K45" s="54" t="s">
        <v>116</v>
      </c>
      <c r="L45" s="55">
        <v>0</v>
      </c>
    </row>
    <row r="46" spans="1:12" ht="15" x14ac:dyDescent="0.25">
      <c r="A46" s="17"/>
      <c r="B46" s="11"/>
      <c r="C46" s="8"/>
      <c r="D46" s="59" t="s">
        <v>52</v>
      </c>
      <c r="E46" s="61" t="s">
        <v>118</v>
      </c>
      <c r="F46" s="41">
        <v>200</v>
      </c>
      <c r="G46" s="78">
        <v>0.11500000000000002</v>
      </c>
      <c r="H46" s="78">
        <v>7.8000000000000014E-2</v>
      </c>
      <c r="I46" s="78">
        <v>16.914000000000001</v>
      </c>
      <c r="J46" s="78">
        <v>68.819999999999993</v>
      </c>
      <c r="K46" s="42" t="s">
        <v>117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77"/>
      <c r="H47" s="77"/>
      <c r="I47" s="77"/>
      <c r="J47" s="77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77"/>
      <c r="H48" s="77"/>
      <c r="I48" s="77"/>
      <c r="J48" s="77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79">
        <f>SUM(G38:G48)</f>
        <v>24.035</v>
      </c>
      <c r="H49" s="79">
        <f>SUM(H38:H48)</f>
        <v>29.957999999999998</v>
      </c>
      <c r="I49" s="79">
        <f>SUM(I38:I48)</f>
        <v>104.20399999999999</v>
      </c>
      <c r="J49" s="79">
        <f>SUM(J38:J48)</f>
        <v>782.55</v>
      </c>
      <c r="K49" s="19"/>
      <c r="L49" s="50">
        <f>SUM(L38:L48)</f>
        <v>78.94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1290</v>
      </c>
      <c r="G50" s="81">
        <f>G37+G49</f>
        <v>39.935000000000002</v>
      </c>
      <c r="H50" s="81">
        <f>H37+H49</f>
        <v>46.228000000000002</v>
      </c>
      <c r="I50" s="81">
        <f>I37+I49</f>
        <v>183.41399999999999</v>
      </c>
      <c r="J50" s="81">
        <f>J37+J49</f>
        <v>1309.4099999999999</v>
      </c>
      <c r="K50" s="52"/>
      <c r="L50" s="51">
        <f>L37+L49</f>
        <v>157.88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7" t="s">
        <v>84</v>
      </c>
      <c r="F51" s="56">
        <v>250</v>
      </c>
      <c r="G51" s="76">
        <v>22.99</v>
      </c>
      <c r="H51" s="76">
        <v>10.76</v>
      </c>
      <c r="I51" s="76">
        <v>38.92</v>
      </c>
      <c r="J51" s="76">
        <v>344.48</v>
      </c>
      <c r="K51" s="57" t="s">
        <v>70</v>
      </c>
      <c r="L51" s="58">
        <v>78.94</v>
      </c>
    </row>
    <row r="52" spans="1:12" ht="15" x14ac:dyDescent="0.25">
      <c r="A52" s="17"/>
      <c r="B52" s="11"/>
      <c r="C52" s="8"/>
      <c r="D52" s="64"/>
      <c r="E52" s="68"/>
      <c r="F52" s="31"/>
      <c r="G52" s="77"/>
      <c r="H52" s="77"/>
      <c r="I52" s="77"/>
      <c r="J52" s="77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0" t="s">
        <v>71</v>
      </c>
      <c r="F53" s="41">
        <v>200</v>
      </c>
      <c r="G53" s="78">
        <v>2.29</v>
      </c>
      <c r="H53" s="78">
        <v>1.25</v>
      </c>
      <c r="I53" s="78">
        <v>15.78</v>
      </c>
      <c r="J53" s="78">
        <v>83.53</v>
      </c>
      <c r="K53" s="42" t="s">
        <v>72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0" t="s">
        <v>43</v>
      </c>
      <c r="F54" s="41">
        <v>30</v>
      </c>
      <c r="G54" s="78">
        <v>2.2799999999999998</v>
      </c>
      <c r="H54" s="78">
        <v>0.27</v>
      </c>
      <c r="I54" s="78">
        <v>14.01</v>
      </c>
      <c r="J54" s="78">
        <v>67.59</v>
      </c>
      <c r="K54" s="42" t="s">
        <v>44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77"/>
      <c r="H55" s="77"/>
      <c r="I55" s="77"/>
      <c r="J55" s="77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0" t="s">
        <v>45</v>
      </c>
      <c r="F56" s="41">
        <v>20</v>
      </c>
      <c r="G56" s="78">
        <v>1.36</v>
      </c>
      <c r="H56" s="78">
        <v>0.26</v>
      </c>
      <c r="I56" s="78">
        <v>8.14</v>
      </c>
      <c r="J56" s="78">
        <v>40.340000000000003</v>
      </c>
      <c r="K56" s="42" t="s">
        <v>46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77"/>
      <c r="H57" s="77"/>
      <c r="I57" s="77"/>
      <c r="J57" s="77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77"/>
      <c r="H58" s="77"/>
      <c r="I58" s="77"/>
      <c r="J58" s="77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79">
        <f t="shared" ref="G59" si="8">SUM(G51:G58)</f>
        <v>28.919999999999998</v>
      </c>
      <c r="H59" s="79">
        <f t="shared" ref="H59" si="9">SUM(H51:H58)</f>
        <v>12.54</v>
      </c>
      <c r="I59" s="79">
        <f t="shared" ref="I59" si="10">SUM(I51:I58)</f>
        <v>76.850000000000009</v>
      </c>
      <c r="J59" s="79">
        <f t="shared" ref="J59:L59" si="11">SUM(J51:J58)</f>
        <v>535.94000000000005</v>
      </c>
      <c r="K59" s="19"/>
      <c r="L59" s="50">
        <f t="shared" si="11"/>
        <v>78.94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77"/>
      <c r="H60" s="77"/>
      <c r="I60" s="77"/>
      <c r="J60" s="77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0" t="s">
        <v>103</v>
      </c>
      <c r="F61" s="41">
        <v>210</v>
      </c>
      <c r="G61" s="78">
        <v>1.82</v>
      </c>
      <c r="H61" s="78">
        <v>5.65</v>
      </c>
      <c r="I61" s="78">
        <v>7.82</v>
      </c>
      <c r="J61" s="78">
        <v>89.42</v>
      </c>
      <c r="K61" s="42" t="s">
        <v>104</v>
      </c>
      <c r="L61" s="49">
        <v>78.94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77"/>
      <c r="H62" s="77"/>
      <c r="I62" s="77"/>
      <c r="J62" s="77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77"/>
      <c r="H63" s="77"/>
      <c r="I63" s="77"/>
      <c r="J63" s="77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77"/>
      <c r="H64" s="77"/>
      <c r="I64" s="77"/>
      <c r="J64" s="77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0" t="s">
        <v>43</v>
      </c>
      <c r="F65" s="41">
        <v>40</v>
      </c>
      <c r="G65" s="78">
        <v>3.04</v>
      </c>
      <c r="H65" s="78">
        <v>0.36</v>
      </c>
      <c r="I65" s="78">
        <v>18.68</v>
      </c>
      <c r="J65" s="78">
        <v>90.12</v>
      </c>
      <c r="K65" s="42" t="s">
        <v>44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0" t="s">
        <v>45</v>
      </c>
      <c r="F66" s="41">
        <v>30</v>
      </c>
      <c r="G66" s="78">
        <v>2.04</v>
      </c>
      <c r="H66" s="78">
        <v>0.39</v>
      </c>
      <c r="I66" s="78">
        <v>12.21</v>
      </c>
      <c r="J66" s="78">
        <v>60.51</v>
      </c>
      <c r="K66" s="42" t="s">
        <v>46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119</v>
      </c>
      <c r="F67" s="53">
        <v>240</v>
      </c>
      <c r="G67" s="80">
        <v>12.87</v>
      </c>
      <c r="H67" s="80">
        <v>23.44</v>
      </c>
      <c r="I67" s="80">
        <v>40.479999999999997</v>
      </c>
      <c r="J67" s="80">
        <v>424.36</v>
      </c>
      <c r="K67" s="54" t="s">
        <v>120</v>
      </c>
      <c r="L67" s="55">
        <v>0</v>
      </c>
    </row>
    <row r="68" spans="1:12" ht="15" x14ac:dyDescent="0.25">
      <c r="A68" s="17"/>
      <c r="B68" s="11"/>
      <c r="C68" s="8"/>
      <c r="D68" s="59" t="s">
        <v>52</v>
      </c>
      <c r="E68" s="40" t="s">
        <v>89</v>
      </c>
      <c r="F68" s="41">
        <v>200</v>
      </c>
      <c r="G68" s="78">
        <v>0.3</v>
      </c>
      <c r="H68" s="78">
        <v>0</v>
      </c>
      <c r="I68" s="78">
        <v>14.5</v>
      </c>
      <c r="J68" s="78">
        <v>59.2</v>
      </c>
      <c r="K68" s="42" t="s">
        <v>90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77"/>
      <c r="H69" s="77"/>
      <c r="I69" s="77"/>
      <c r="J69" s="77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77"/>
      <c r="H70" s="77"/>
      <c r="I70" s="77"/>
      <c r="J70" s="77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79">
        <f t="shared" ref="G71" si="12">SUM(G60:G70)</f>
        <v>20.07</v>
      </c>
      <c r="H71" s="79">
        <f t="shared" ref="H71" si="13">SUM(H60:H70)</f>
        <v>29.840000000000003</v>
      </c>
      <c r="I71" s="79">
        <f t="shared" ref="I71" si="14">SUM(I60:I70)</f>
        <v>93.69</v>
      </c>
      <c r="J71" s="79">
        <f t="shared" ref="J71:L71" si="15">SUM(J60:J70)</f>
        <v>723.61000000000013</v>
      </c>
      <c r="K71" s="19"/>
      <c r="L71" s="50">
        <f t="shared" si="15"/>
        <v>78.94</v>
      </c>
    </row>
    <row r="72" spans="1:12" ht="15.75" customHeight="1" x14ac:dyDescent="0.2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1">
        <f t="shared" ref="G72" si="16">G59+G71</f>
        <v>48.989999999999995</v>
      </c>
      <c r="H72" s="81">
        <f t="shared" ref="H72" si="17">H59+H71</f>
        <v>42.38</v>
      </c>
      <c r="I72" s="81">
        <f t="shared" ref="I72" si="18">I59+I71</f>
        <v>170.54000000000002</v>
      </c>
      <c r="J72" s="81">
        <f t="shared" ref="J72:L72" si="19">J59+J71</f>
        <v>1259.5500000000002</v>
      </c>
      <c r="K72" s="52"/>
      <c r="L72" s="51">
        <f t="shared" si="19"/>
        <v>157.88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7" t="s">
        <v>105</v>
      </c>
      <c r="F73" s="38">
        <v>200</v>
      </c>
      <c r="G73" s="82">
        <v>8.65</v>
      </c>
      <c r="H73" s="82">
        <v>10.5</v>
      </c>
      <c r="I73" s="82">
        <v>39.369999999999997</v>
      </c>
      <c r="J73" s="82">
        <v>286.58999999999997</v>
      </c>
      <c r="K73" s="39" t="s">
        <v>106</v>
      </c>
      <c r="L73" s="47">
        <v>78.94</v>
      </c>
    </row>
    <row r="74" spans="1:12" ht="15" x14ac:dyDescent="0.25">
      <c r="A74" s="17"/>
      <c r="B74" s="11"/>
      <c r="C74" s="8"/>
      <c r="D74" s="64"/>
      <c r="E74" s="68"/>
      <c r="F74" s="31"/>
      <c r="G74" s="77"/>
      <c r="H74" s="77"/>
      <c r="I74" s="77"/>
      <c r="J74" s="77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0" t="s">
        <v>50</v>
      </c>
      <c r="F75" s="41">
        <v>215</v>
      </c>
      <c r="G75" s="78">
        <v>0.21</v>
      </c>
      <c r="H75" s="78">
        <v>0.05</v>
      </c>
      <c r="I75" s="78">
        <v>10.16</v>
      </c>
      <c r="J75" s="78">
        <v>41.88</v>
      </c>
      <c r="K75" s="42" t="s">
        <v>51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0" t="s">
        <v>43</v>
      </c>
      <c r="F76" s="41">
        <v>30</v>
      </c>
      <c r="G76" s="78">
        <v>2.2799999999999998</v>
      </c>
      <c r="H76" s="78">
        <v>0.27</v>
      </c>
      <c r="I76" s="78">
        <v>14.01</v>
      </c>
      <c r="J76" s="78">
        <v>67.59</v>
      </c>
      <c r="K76" s="42" t="s">
        <v>44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83"/>
      <c r="H77" s="83"/>
      <c r="I77" s="83"/>
      <c r="J77" s="83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0" t="s">
        <v>45</v>
      </c>
      <c r="F78" s="41">
        <v>20</v>
      </c>
      <c r="G78" s="78">
        <v>1.36</v>
      </c>
      <c r="H78" s="78">
        <v>0.26</v>
      </c>
      <c r="I78" s="78">
        <v>8.14</v>
      </c>
      <c r="J78" s="78">
        <v>40.340000000000003</v>
      </c>
      <c r="K78" s="42" t="s">
        <v>46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0" t="s">
        <v>93</v>
      </c>
      <c r="F79" s="41">
        <v>200</v>
      </c>
      <c r="G79" s="78">
        <v>0</v>
      </c>
      <c r="H79" s="78">
        <v>0</v>
      </c>
      <c r="I79" s="78">
        <v>22.4</v>
      </c>
      <c r="J79" s="78">
        <v>89.6</v>
      </c>
      <c r="K79" s="42" t="s">
        <v>54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77"/>
      <c r="H80" s="77"/>
      <c r="I80" s="77"/>
      <c r="J80" s="77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77"/>
      <c r="H81" s="77"/>
      <c r="I81" s="77"/>
      <c r="J81" s="77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79">
        <f t="shared" ref="G82" si="20">SUM(G73:G81)</f>
        <v>12.5</v>
      </c>
      <c r="H82" s="79">
        <f t="shared" ref="H82" si="21">SUM(H73:H81)</f>
        <v>11.08</v>
      </c>
      <c r="I82" s="79">
        <f t="shared" ref="I82" si="22">SUM(I73:I81)</f>
        <v>94.080000000000013</v>
      </c>
      <c r="J82" s="79">
        <f t="shared" ref="J82:L82" si="23">SUM(J73:J81)</f>
        <v>526</v>
      </c>
      <c r="K82" s="19"/>
      <c r="L82" s="50">
        <f t="shared" si="23"/>
        <v>78.94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77"/>
      <c r="H83" s="77"/>
      <c r="I83" s="77"/>
      <c r="J83" s="77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0" t="s">
        <v>99</v>
      </c>
      <c r="F84" s="41">
        <v>200</v>
      </c>
      <c r="G84" s="78">
        <v>4.43</v>
      </c>
      <c r="H84" s="78">
        <v>4.49</v>
      </c>
      <c r="I84" s="78">
        <v>15.55</v>
      </c>
      <c r="J84" s="78">
        <v>120.39</v>
      </c>
      <c r="K84" s="42" t="s">
        <v>100</v>
      </c>
      <c r="L84" s="49">
        <v>78.94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77"/>
      <c r="H85" s="77"/>
      <c r="I85" s="77"/>
      <c r="J85" s="77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77"/>
      <c r="H86" s="77"/>
      <c r="I86" s="77"/>
      <c r="J86" s="77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3"/>
      <c r="H87" s="83"/>
      <c r="I87" s="83"/>
      <c r="J87" s="83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0" t="s">
        <v>43</v>
      </c>
      <c r="F88" s="41">
        <v>40</v>
      </c>
      <c r="G88" s="78">
        <v>3.04</v>
      </c>
      <c r="H88" s="78">
        <v>0.36</v>
      </c>
      <c r="I88" s="78">
        <v>18.68</v>
      </c>
      <c r="J88" s="78">
        <v>90.12</v>
      </c>
      <c r="K88" s="42" t="s">
        <v>44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0" t="s">
        <v>45</v>
      </c>
      <c r="F89" s="41">
        <v>30</v>
      </c>
      <c r="G89" s="78">
        <v>2.04</v>
      </c>
      <c r="H89" s="78">
        <v>0.39</v>
      </c>
      <c r="I89" s="78">
        <v>12.21</v>
      </c>
      <c r="J89" s="78">
        <v>60.51</v>
      </c>
      <c r="K89" s="42" t="s">
        <v>46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83</v>
      </c>
      <c r="F90" s="53">
        <v>240</v>
      </c>
      <c r="G90" s="80">
        <v>15.49</v>
      </c>
      <c r="H90" s="80">
        <v>19.920000000000002</v>
      </c>
      <c r="I90" s="80">
        <v>33.31</v>
      </c>
      <c r="J90" s="80">
        <v>374.48</v>
      </c>
      <c r="K90" s="54" t="s">
        <v>85</v>
      </c>
      <c r="L90" s="55">
        <v>0</v>
      </c>
    </row>
    <row r="91" spans="1:12" ht="15" x14ac:dyDescent="0.25">
      <c r="A91" s="17"/>
      <c r="B91" s="11"/>
      <c r="C91" s="8"/>
      <c r="D91" s="59" t="s">
        <v>52</v>
      </c>
      <c r="E91" s="40" t="s">
        <v>121</v>
      </c>
      <c r="F91" s="41">
        <v>200</v>
      </c>
      <c r="G91" s="78">
        <v>0.16</v>
      </c>
      <c r="H91" s="78">
        <v>0.09</v>
      </c>
      <c r="I91" s="78">
        <v>17.28</v>
      </c>
      <c r="J91" s="78">
        <v>70.569999999999993</v>
      </c>
      <c r="K91" s="42" t="s">
        <v>69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77"/>
      <c r="H92" s="77"/>
      <c r="I92" s="77"/>
      <c r="J92" s="77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77"/>
      <c r="H93" s="77"/>
      <c r="I93" s="77"/>
      <c r="J93" s="77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79">
        <f t="shared" ref="G94" si="24">SUM(G83:G93)</f>
        <v>25.16</v>
      </c>
      <c r="H94" s="79">
        <f t="shared" ref="H94" si="25">SUM(H83:H93)</f>
        <v>25.250000000000004</v>
      </c>
      <c r="I94" s="79">
        <f t="shared" ref="I94" si="26">SUM(I83:I93)</f>
        <v>97.03</v>
      </c>
      <c r="J94" s="79">
        <f t="shared" ref="J94:L94" si="27">SUM(J83:J93)</f>
        <v>716.06999999999994</v>
      </c>
      <c r="K94" s="19"/>
      <c r="L94" s="50">
        <f t="shared" si="27"/>
        <v>78.94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1375</v>
      </c>
      <c r="G95" s="81">
        <f t="shared" ref="G95" si="28">G82+G94</f>
        <v>37.659999999999997</v>
      </c>
      <c r="H95" s="81">
        <f t="shared" ref="H95" si="29">H82+H94</f>
        <v>36.330000000000005</v>
      </c>
      <c r="I95" s="81">
        <f t="shared" ref="I95" si="30">I82+I94</f>
        <v>191.11</v>
      </c>
      <c r="J95" s="81">
        <f t="shared" ref="J95:L95" si="31">J82+J94</f>
        <v>1242.07</v>
      </c>
      <c r="K95" s="52"/>
      <c r="L95" s="51">
        <f t="shared" si="31"/>
        <v>157.88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109</v>
      </c>
      <c r="F96" s="56">
        <v>260</v>
      </c>
      <c r="G96" s="76">
        <v>25.16</v>
      </c>
      <c r="H96" s="76">
        <v>13.79</v>
      </c>
      <c r="I96" s="76">
        <v>53.52</v>
      </c>
      <c r="J96" s="76">
        <v>438.77</v>
      </c>
      <c r="K96" s="57" t="s">
        <v>110</v>
      </c>
      <c r="L96" s="58">
        <v>78.94</v>
      </c>
    </row>
    <row r="97" spans="1:12" ht="15" x14ac:dyDescent="0.25">
      <c r="A97" s="17"/>
      <c r="B97" s="11"/>
      <c r="C97" s="8"/>
      <c r="D97" s="64"/>
      <c r="E97" s="68"/>
      <c r="F97" s="31"/>
      <c r="G97" s="77"/>
      <c r="H97" s="77"/>
      <c r="I97" s="77"/>
      <c r="J97" s="77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0" t="s">
        <v>63</v>
      </c>
      <c r="F98" s="41">
        <v>210</v>
      </c>
      <c r="G98" s="78">
        <v>0.12</v>
      </c>
      <c r="H98" s="78">
        <v>0.03</v>
      </c>
      <c r="I98" s="78">
        <v>10</v>
      </c>
      <c r="J98" s="78">
        <v>40.770000000000003</v>
      </c>
      <c r="K98" s="42" t="s">
        <v>64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0" t="s">
        <v>43</v>
      </c>
      <c r="F99" s="41">
        <v>30</v>
      </c>
      <c r="G99" s="78">
        <v>2.2799999999999998</v>
      </c>
      <c r="H99" s="78">
        <v>0.27</v>
      </c>
      <c r="I99" s="78">
        <v>14.01</v>
      </c>
      <c r="J99" s="78">
        <v>67.59</v>
      </c>
      <c r="K99" s="42" t="s">
        <v>44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77"/>
      <c r="H100" s="77"/>
      <c r="I100" s="77"/>
      <c r="J100" s="77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0" t="s">
        <v>45</v>
      </c>
      <c r="F101" s="41">
        <v>20</v>
      </c>
      <c r="G101" s="78">
        <v>1.36</v>
      </c>
      <c r="H101" s="78">
        <v>0.26</v>
      </c>
      <c r="I101" s="78">
        <v>8.14</v>
      </c>
      <c r="J101" s="78">
        <v>40.340000000000003</v>
      </c>
      <c r="K101" s="42" t="s">
        <v>46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77"/>
      <c r="H102" s="77"/>
      <c r="I102" s="77"/>
      <c r="J102" s="77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77"/>
      <c r="H103" s="77"/>
      <c r="I103" s="77"/>
      <c r="J103" s="77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79">
        <f t="shared" ref="G104" si="32">SUM(G96:G103)</f>
        <v>28.92</v>
      </c>
      <c r="H104" s="79">
        <f t="shared" ref="H104" si="33">SUM(H96:H103)</f>
        <v>14.349999999999998</v>
      </c>
      <c r="I104" s="79">
        <f t="shared" ref="I104" si="34">SUM(I96:I103)</f>
        <v>85.67</v>
      </c>
      <c r="J104" s="79">
        <f t="shared" ref="J104:L104" si="35">SUM(J96:J103)</f>
        <v>587.47</v>
      </c>
      <c r="K104" s="19"/>
      <c r="L104" s="50">
        <f t="shared" si="35"/>
        <v>78.94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77"/>
      <c r="H105" s="77"/>
      <c r="I105" s="77"/>
      <c r="J105" s="77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0" t="s">
        <v>111</v>
      </c>
      <c r="F106" s="41">
        <v>210</v>
      </c>
      <c r="G106" s="78">
        <v>1.78</v>
      </c>
      <c r="H106" s="78">
        <v>5.63</v>
      </c>
      <c r="I106" s="78">
        <v>11</v>
      </c>
      <c r="J106" s="78">
        <v>101.78</v>
      </c>
      <c r="K106" s="42" t="s">
        <v>112</v>
      </c>
      <c r="L106" s="49">
        <v>78.94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77"/>
      <c r="H107" s="77"/>
      <c r="I107" s="77"/>
      <c r="J107" s="77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77"/>
      <c r="H108" s="77"/>
      <c r="I108" s="77"/>
      <c r="J108" s="77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0" t="s">
        <v>81</v>
      </c>
      <c r="F109" s="41">
        <v>200</v>
      </c>
      <c r="G109" s="78">
        <v>0.68</v>
      </c>
      <c r="H109" s="78">
        <v>0</v>
      </c>
      <c r="I109" s="78">
        <v>19.27</v>
      </c>
      <c r="J109" s="78">
        <v>79.8</v>
      </c>
      <c r="K109" s="42" t="s">
        <v>82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0" t="s">
        <v>43</v>
      </c>
      <c r="F110" s="41">
        <v>40</v>
      </c>
      <c r="G110" s="78">
        <v>3.04</v>
      </c>
      <c r="H110" s="78">
        <v>0.36</v>
      </c>
      <c r="I110" s="78">
        <v>18.68</v>
      </c>
      <c r="J110" s="78">
        <v>90.12</v>
      </c>
      <c r="K110" s="42" t="s">
        <v>44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0" t="s">
        <v>45</v>
      </c>
      <c r="F111" s="41">
        <v>30</v>
      </c>
      <c r="G111" s="78">
        <v>2.04</v>
      </c>
      <c r="H111" s="78">
        <v>0.39</v>
      </c>
      <c r="I111" s="78">
        <v>12.21</v>
      </c>
      <c r="J111" s="78">
        <v>60.51</v>
      </c>
      <c r="K111" s="42" t="s">
        <v>46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122</v>
      </c>
      <c r="F112" s="53">
        <v>250</v>
      </c>
      <c r="G112" s="80">
        <v>14.04</v>
      </c>
      <c r="H112" s="80">
        <v>18.28</v>
      </c>
      <c r="I112" s="80">
        <v>40.47</v>
      </c>
      <c r="J112" s="80">
        <v>382.56</v>
      </c>
      <c r="K112" s="54" t="s">
        <v>123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77"/>
      <c r="H113" s="77"/>
      <c r="I113" s="77"/>
      <c r="J113" s="77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77"/>
      <c r="H114" s="77"/>
      <c r="I114" s="77"/>
      <c r="J114" s="77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79">
        <f>SUM(G105:G114)</f>
        <v>21.58</v>
      </c>
      <c r="H115" s="79">
        <f>SUM(H105:H114)</f>
        <v>24.66</v>
      </c>
      <c r="I115" s="79">
        <f>SUM(I105:I114)</f>
        <v>101.63</v>
      </c>
      <c r="J115" s="79">
        <f>SUM(J105:J114)</f>
        <v>714.77</v>
      </c>
      <c r="K115" s="19"/>
      <c r="L115" s="50">
        <f>SUM(L105:L114)</f>
        <v>78.94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1250</v>
      </c>
      <c r="G116" s="81">
        <f>G104+G115</f>
        <v>50.5</v>
      </c>
      <c r="H116" s="81">
        <f>H104+H115</f>
        <v>39.01</v>
      </c>
      <c r="I116" s="81">
        <f>I104+I115</f>
        <v>187.3</v>
      </c>
      <c r="J116" s="81">
        <f>J104+J115</f>
        <v>1302.24</v>
      </c>
      <c r="K116" s="52"/>
      <c r="L116" s="51">
        <f>L104+L115</f>
        <v>157.88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7" t="s">
        <v>41</v>
      </c>
      <c r="F117" s="38">
        <v>200</v>
      </c>
      <c r="G117" s="82">
        <v>7.71</v>
      </c>
      <c r="H117" s="82">
        <v>10.58</v>
      </c>
      <c r="I117" s="82">
        <v>34.85</v>
      </c>
      <c r="J117" s="82">
        <v>265.42</v>
      </c>
      <c r="K117" s="39" t="s">
        <v>42</v>
      </c>
      <c r="L117" s="47">
        <v>78.94</v>
      </c>
    </row>
    <row r="118" spans="1:12" ht="15" x14ac:dyDescent="0.25">
      <c r="A118" s="17"/>
      <c r="B118" s="11"/>
      <c r="C118" s="8"/>
      <c r="D118" s="64"/>
      <c r="E118" s="68"/>
      <c r="F118" s="31"/>
      <c r="G118" s="77"/>
      <c r="H118" s="77"/>
      <c r="I118" s="77"/>
      <c r="J118" s="77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0" t="s">
        <v>50</v>
      </c>
      <c r="F119" s="41">
        <v>215</v>
      </c>
      <c r="G119" s="78">
        <v>0.21</v>
      </c>
      <c r="H119" s="78">
        <v>0.05</v>
      </c>
      <c r="I119" s="78">
        <v>10.16</v>
      </c>
      <c r="J119" s="78">
        <v>41.88</v>
      </c>
      <c r="K119" s="42" t="s">
        <v>51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0" t="s">
        <v>43</v>
      </c>
      <c r="F120" s="41">
        <v>30</v>
      </c>
      <c r="G120" s="78">
        <v>2.2799999999999998</v>
      </c>
      <c r="H120" s="78">
        <v>0.27</v>
      </c>
      <c r="I120" s="78">
        <v>14.01</v>
      </c>
      <c r="J120" s="78">
        <v>67.59</v>
      </c>
      <c r="K120" s="42" t="s">
        <v>44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65</v>
      </c>
      <c r="F121" s="41">
        <v>150</v>
      </c>
      <c r="G121" s="78">
        <v>0.6</v>
      </c>
      <c r="H121" s="78">
        <v>0.6</v>
      </c>
      <c r="I121" s="78">
        <v>14.7</v>
      </c>
      <c r="J121" s="78">
        <v>66.599999999999994</v>
      </c>
      <c r="K121" s="42" t="s">
        <v>66</v>
      </c>
      <c r="L121" s="49">
        <v>0</v>
      </c>
    </row>
    <row r="122" spans="1:12" ht="15" x14ac:dyDescent="0.25">
      <c r="A122" s="17"/>
      <c r="B122" s="11"/>
      <c r="C122" s="8"/>
      <c r="D122" s="5" t="s">
        <v>47</v>
      </c>
      <c r="E122" s="40" t="s">
        <v>48</v>
      </c>
      <c r="F122" s="41">
        <v>10</v>
      </c>
      <c r="G122" s="78">
        <v>2.2999999999999998</v>
      </c>
      <c r="H122" s="78">
        <v>2.9</v>
      </c>
      <c r="I122" s="78">
        <v>0</v>
      </c>
      <c r="J122" s="78">
        <v>35.299999999999997</v>
      </c>
      <c r="K122" s="42" t="s">
        <v>49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0" t="s">
        <v>45</v>
      </c>
      <c r="F123" s="41">
        <v>20</v>
      </c>
      <c r="G123" s="78">
        <v>1.36</v>
      </c>
      <c r="H123" s="78">
        <v>0.26</v>
      </c>
      <c r="I123" s="78">
        <v>8.14</v>
      </c>
      <c r="J123" s="78">
        <v>40.340000000000003</v>
      </c>
      <c r="K123" s="42" t="s">
        <v>46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77"/>
      <c r="H124" s="77"/>
      <c r="I124" s="77"/>
      <c r="J124" s="77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77"/>
      <c r="H125" s="77"/>
      <c r="I125" s="77"/>
      <c r="J125" s="77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79">
        <f>SUM(G117:G125)</f>
        <v>14.459999999999997</v>
      </c>
      <c r="H126" s="79">
        <f>SUM(H117:H125)</f>
        <v>14.66</v>
      </c>
      <c r="I126" s="79">
        <f>SUM(I117:I125)</f>
        <v>81.86</v>
      </c>
      <c r="J126" s="79">
        <f>SUM(J117:J125)</f>
        <v>517.13</v>
      </c>
      <c r="K126" s="19"/>
      <c r="L126" s="50">
        <f>SUM(L117:L125)</f>
        <v>78.94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77"/>
      <c r="H127" s="77"/>
      <c r="I127" s="77"/>
      <c r="J127" s="77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0" t="s">
        <v>55</v>
      </c>
      <c r="F128" s="41">
        <v>200</v>
      </c>
      <c r="G128" s="78">
        <v>2.2799999999999998</v>
      </c>
      <c r="H128" s="78">
        <v>2.74</v>
      </c>
      <c r="I128" s="78">
        <v>16.73</v>
      </c>
      <c r="J128" s="78">
        <v>100.69</v>
      </c>
      <c r="K128" s="42" t="s">
        <v>56</v>
      </c>
      <c r="L128" s="49">
        <v>78.94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77"/>
      <c r="H129" s="77"/>
      <c r="I129" s="77"/>
      <c r="J129" s="77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77"/>
      <c r="H130" s="77"/>
      <c r="I130" s="77"/>
      <c r="J130" s="77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77"/>
      <c r="H131" s="77"/>
      <c r="I131" s="77"/>
      <c r="J131" s="77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0" t="s">
        <v>43</v>
      </c>
      <c r="F132" s="41">
        <v>40</v>
      </c>
      <c r="G132" s="78">
        <v>3.04</v>
      </c>
      <c r="H132" s="78">
        <v>0.36</v>
      </c>
      <c r="I132" s="78">
        <v>18.68</v>
      </c>
      <c r="J132" s="78">
        <v>90.12</v>
      </c>
      <c r="K132" s="42" t="s">
        <v>44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0" t="s">
        <v>45</v>
      </c>
      <c r="F133" s="41">
        <v>30</v>
      </c>
      <c r="G133" s="78">
        <v>2.04</v>
      </c>
      <c r="H133" s="78">
        <v>0.39</v>
      </c>
      <c r="I133" s="78">
        <v>12.21</v>
      </c>
      <c r="J133" s="78">
        <v>60.51</v>
      </c>
      <c r="K133" s="42" t="s">
        <v>46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0" t="s">
        <v>57</v>
      </c>
      <c r="F134" s="41">
        <v>250</v>
      </c>
      <c r="G134" s="78">
        <v>16.52</v>
      </c>
      <c r="H134" s="78">
        <v>33.19</v>
      </c>
      <c r="I134" s="78">
        <v>53.19</v>
      </c>
      <c r="J134" s="78">
        <v>577.58000000000004</v>
      </c>
      <c r="K134" s="42" t="s">
        <v>58</v>
      </c>
      <c r="L134" s="49">
        <v>0</v>
      </c>
    </row>
    <row r="135" spans="1:12" ht="15" x14ac:dyDescent="0.25">
      <c r="A135" s="17"/>
      <c r="B135" s="11"/>
      <c r="C135" s="8"/>
      <c r="D135" s="59" t="s">
        <v>52</v>
      </c>
      <c r="E135" s="40" t="s">
        <v>59</v>
      </c>
      <c r="F135" s="41">
        <v>200</v>
      </c>
      <c r="G135" s="78">
        <v>0.83</v>
      </c>
      <c r="H135" s="78">
        <v>0</v>
      </c>
      <c r="I135" s="78">
        <v>20.78</v>
      </c>
      <c r="J135" s="78">
        <v>86.43</v>
      </c>
      <c r="K135" s="42" t="s">
        <v>60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77"/>
      <c r="H136" s="77"/>
      <c r="I136" s="77"/>
      <c r="J136" s="77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77"/>
      <c r="H137" s="77"/>
      <c r="I137" s="77"/>
      <c r="J137" s="77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79">
        <f t="shared" ref="G138:J138" si="36">SUM(G127:G137)</f>
        <v>24.709999999999997</v>
      </c>
      <c r="H138" s="79">
        <f t="shared" si="36"/>
        <v>36.68</v>
      </c>
      <c r="I138" s="79">
        <f t="shared" si="36"/>
        <v>121.59</v>
      </c>
      <c r="J138" s="79">
        <f t="shared" si="36"/>
        <v>915.33000000000015</v>
      </c>
      <c r="K138" s="19"/>
      <c r="L138" s="50">
        <f t="shared" ref="L138" si="37">SUM(L127:L137)</f>
        <v>78.94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1345</v>
      </c>
      <c r="G139" s="81">
        <f t="shared" ref="G139" si="38">G126+G138</f>
        <v>39.169999999999995</v>
      </c>
      <c r="H139" s="81">
        <f t="shared" ref="H139" si="39">H126+H138</f>
        <v>51.34</v>
      </c>
      <c r="I139" s="81">
        <f t="shared" ref="I139" si="40">I126+I138</f>
        <v>203.45</v>
      </c>
      <c r="J139" s="81">
        <f t="shared" ref="J139:L139" si="41">J126+J138</f>
        <v>1432.46</v>
      </c>
      <c r="K139" s="52"/>
      <c r="L139" s="51">
        <f t="shared" si="41"/>
        <v>157.88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7" t="s">
        <v>75</v>
      </c>
      <c r="F140" s="38">
        <v>200</v>
      </c>
      <c r="G140" s="82">
        <v>6.38</v>
      </c>
      <c r="H140" s="82">
        <v>10.44</v>
      </c>
      <c r="I140" s="82">
        <v>37.11</v>
      </c>
      <c r="J140" s="82">
        <v>267.95</v>
      </c>
      <c r="K140" s="39" t="s">
        <v>76</v>
      </c>
      <c r="L140" s="47">
        <v>78.94</v>
      </c>
    </row>
    <row r="141" spans="1:12" ht="15" x14ac:dyDescent="0.25">
      <c r="A141" s="17"/>
      <c r="B141" s="11"/>
      <c r="C141" s="8"/>
      <c r="D141" s="64"/>
      <c r="E141" s="68"/>
      <c r="F141" s="31"/>
      <c r="G141" s="77"/>
      <c r="H141" s="77"/>
      <c r="I141" s="77"/>
      <c r="J141" s="77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0" t="s">
        <v>77</v>
      </c>
      <c r="F142" s="41">
        <v>200</v>
      </c>
      <c r="G142" s="78">
        <v>3.19</v>
      </c>
      <c r="H142" s="78">
        <v>2.65</v>
      </c>
      <c r="I142" s="78">
        <v>19.89</v>
      </c>
      <c r="J142" s="78">
        <v>116.16</v>
      </c>
      <c r="K142" s="42" t="s">
        <v>78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0" t="s">
        <v>43</v>
      </c>
      <c r="F143" s="41">
        <v>30</v>
      </c>
      <c r="G143" s="78">
        <v>2.2799999999999998</v>
      </c>
      <c r="H143" s="78">
        <v>0.27</v>
      </c>
      <c r="I143" s="78">
        <v>14.01</v>
      </c>
      <c r="J143" s="78">
        <v>67.59</v>
      </c>
      <c r="K143" s="42" t="s">
        <v>44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53</v>
      </c>
      <c r="F144" s="41">
        <v>125</v>
      </c>
      <c r="G144" s="78">
        <v>0</v>
      </c>
      <c r="H144" s="78">
        <v>0</v>
      </c>
      <c r="I144" s="78">
        <v>11.25</v>
      </c>
      <c r="J144" s="78">
        <v>45</v>
      </c>
      <c r="K144" s="42" t="s">
        <v>54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0" t="s">
        <v>45</v>
      </c>
      <c r="F145" s="41">
        <v>20</v>
      </c>
      <c r="G145" s="78">
        <v>1.36</v>
      </c>
      <c r="H145" s="78">
        <v>0.26</v>
      </c>
      <c r="I145" s="78">
        <v>8.14</v>
      </c>
      <c r="J145" s="78">
        <v>40.340000000000003</v>
      </c>
      <c r="K145" s="42" t="s">
        <v>46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77"/>
      <c r="H146" s="77"/>
      <c r="I146" s="77"/>
      <c r="J146" s="77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77"/>
      <c r="H147" s="77"/>
      <c r="I147" s="77"/>
      <c r="J147" s="77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79">
        <f>SUM(G140:G147)</f>
        <v>13.209999999999999</v>
      </c>
      <c r="H148" s="79">
        <f>SUM(H140:H147)</f>
        <v>13.62</v>
      </c>
      <c r="I148" s="79">
        <f>SUM(I140:I147)</f>
        <v>90.4</v>
      </c>
      <c r="J148" s="79">
        <f>SUM(J140:J147)</f>
        <v>537.04000000000008</v>
      </c>
      <c r="K148" s="19"/>
      <c r="L148" s="50">
        <f>SUM(L140:L147)</f>
        <v>78.94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77"/>
      <c r="H149" s="77"/>
      <c r="I149" s="77"/>
      <c r="J149" s="77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0" t="s">
        <v>73</v>
      </c>
      <c r="F150" s="41">
        <v>200</v>
      </c>
      <c r="G150" s="78">
        <v>4.3600000000000003</v>
      </c>
      <c r="H150" s="78">
        <v>4.49</v>
      </c>
      <c r="I150" s="78">
        <v>15.84</v>
      </c>
      <c r="J150" s="78">
        <v>121.24</v>
      </c>
      <c r="K150" s="42" t="s">
        <v>74</v>
      </c>
      <c r="L150" s="49">
        <v>78.94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77"/>
      <c r="H151" s="77"/>
      <c r="I151" s="77"/>
      <c r="J151" s="77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77"/>
      <c r="H152" s="77"/>
      <c r="I152" s="77"/>
      <c r="J152" s="77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77"/>
      <c r="H153" s="77"/>
      <c r="I153" s="77"/>
      <c r="J153" s="77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0" t="s">
        <v>43</v>
      </c>
      <c r="F154" s="41">
        <v>40</v>
      </c>
      <c r="G154" s="78">
        <v>3.04</v>
      </c>
      <c r="H154" s="78">
        <v>0.36</v>
      </c>
      <c r="I154" s="78">
        <v>18.68</v>
      </c>
      <c r="J154" s="78">
        <v>90.12</v>
      </c>
      <c r="K154" s="42" t="s">
        <v>44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0" t="s">
        <v>45</v>
      </c>
      <c r="F155" s="41">
        <v>30</v>
      </c>
      <c r="G155" s="78">
        <v>2.04</v>
      </c>
      <c r="H155" s="78">
        <v>0.39</v>
      </c>
      <c r="I155" s="78">
        <v>12.21</v>
      </c>
      <c r="J155" s="78">
        <v>60.51</v>
      </c>
      <c r="K155" s="42" t="s">
        <v>46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125</v>
      </c>
      <c r="F156" s="53">
        <v>240</v>
      </c>
      <c r="G156" s="80">
        <v>16.260000000000002</v>
      </c>
      <c r="H156" s="80">
        <v>23.68</v>
      </c>
      <c r="I156" s="80">
        <v>38.65</v>
      </c>
      <c r="J156" s="80">
        <v>432.76</v>
      </c>
      <c r="K156" s="54" t="s">
        <v>126</v>
      </c>
      <c r="L156" s="55">
        <v>0</v>
      </c>
    </row>
    <row r="157" spans="1:12" ht="15" x14ac:dyDescent="0.25">
      <c r="A157" s="17"/>
      <c r="B157" s="11"/>
      <c r="C157" s="8"/>
      <c r="D157" s="59" t="s">
        <v>52</v>
      </c>
      <c r="E157" s="40" t="s">
        <v>121</v>
      </c>
      <c r="F157" s="41">
        <v>200</v>
      </c>
      <c r="G157" s="78">
        <v>0.16</v>
      </c>
      <c r="H157" s="78">
        <v>0.09</v>
      </c>
      <c r="I157" s="78">
        <v>17.28</v>
      </c>
      <c r="J157" s="78">
        <v>70.569999999999993</v>
      </c>
      <c r="K157" s="42" t="s">
        <v>69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77"/>
      <c r="H158" s="77"/>
      <c r="I158" s="77"/>
      <c r="J158" s="77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77"/>
      <c r="H159" s="77"/>
      <c r="I159" s="77"/>
      <c r="J159" s="77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79">
        <f t="shared" ref="G160:J160" si="42">SUM(G149:G159)</f>
        <v>25.860000000000003</v>
      </c>
      <c r="H160" s="79">
        <f t="shared" si="42"/>
        <v>29.01</v>
      </c>
      <c r="I160" s="79">
        <f t="shared" si="42"/>
        <v>102.66</v>
      </c>
      <c r="J160" s="79">
        <f t="shared" si="42"/>
        <v>775.2</v>
      </c>
      <c r="K160" s="19"/>
      <c r="L160" s="50">
        <f t="shared" ref="L160" si="43">SUM(L149:L159)</f>
        <v>78.94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1285</v>
      </c>
      <c r="G161" s="81">
        <f t="shared" ref="G161" si="44">G148+G160</f>
        <v>39.07</v>
      </c>
      <c r="H161" s="81">
        <f t="shared" ref="H161" si="45">H148+H160</f>
        <v>42.63</v>
      </c>
      <c r="I161" s="81">
        <f t="shared" ref="I161" si="46">I148+I160</f>
        <v>193.06</v>
      </c>
      <c r="J161" s="81">
        <f t="shared" ref="J161:L161" si="47">J148+J160</f>
        <v>1312.2400000000002</v>
      </c>
      <c r="K161" s="52"/>
      <c r="L161" s="51">
        <f t="shared" si="47"/>
        <v>157.88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124</v>
      </c>
      <c r="F162" s="56">
        <v>250</v>
      </c>
      <c r="G162" s="76">
        <v>22.28</v>
      </c>
      <c r="H162" s="76">
        <v>26.33</v>
      </c>
      <c r="I162" s="76">
        <v>56.04</v>
      </c>
      <c r="J162" s="76">
        <v>550.22</v>
      </c>
      <c r="K162" s="57" t="s">
        <v>69</v>
      </c>
      <c r="L162" s="58">
        <v>78.94</v>
      </c>
    </row>
    <row r="163" spans="1:12" ht="15" x14ac:dyDescent="0.25">
      <c r="A163" s="17"/>
      <c r="B163" s="11"/>
      <c r="C163" s="8"/>
      <c r="D163" s="64"/>
      <c r="E163" s="68"/>
      <c r="F163" s="31"/>
      <c r="G163" s="77"/>
      <c r="H163" s="77"/>
      <c r="I163" s="77"/>
      <c r="J163" s="77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0" t="s">
        <v>50</v>
      </c>
      <c r="F164" s="41">
        <v>215</v>
      </c>
      <c r="G164" s="78">
        <v>0.21</v>
      </c>
      <c r="H164" s="78">
        <v>0.05</v>
      </c>
      <c r="I164" s="78">
        <v>10.16</v>
      </c>
      <c r="J164" s="78">
        <v>41.88</v>
      </c>
      <c r="K164" s="42" t="s">
        <v>51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0" t="s">
        <v>43</v>
      </c>
      <c r="F165" s="41">
        <v>30</v>
      </c>
      <c r="G165" s="78">
        <v>2.2799999999999998</v>
      </c>
      <c r="H165" s="78">
        <v>0.27</v>
      </c>
      <c r="I165" s="78">
        <v>14.01</v>
      </c>
      <c r="J165" s="78">
        <v>67.59</v>
      </c>
      <c r="K165" s="42" t="s">
        <v>44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77"/>
      <c r="H166" s="77"/>
      <c r="I166" s="77"/>
      <c r="J166" s="77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0" t="s">
        <v>45</v>
      </c>
      <c r="F167" s="41">
        <v>20</v>
      </c>
      <c r="G167" s="78">
        <v>1.36</v>
      </c>
      <c r="H167" s="78">
        <v>0.26</v>
      </c>
      <c r="I167" s="78">
        <v>8.14</v>
      </c>
      <c r="J167" s="78">
        <v>40.340000000000003</v>
      </c>
      <c r="K167" s="42" t="s">
        <v>46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77"/>
      <c r="H168" s="77"/>
      <c r="I168" s="77"/>
      <c r="J168" s="77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77"/>
      <c r="H169" s="77"/>
      <c r="I169" s="77"/>
      <c r="J169" s="77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79">
        <f>SUM(G162:G169)</f>
        <v>26.130000000000003</v>
      </c>
      <c r="H170" s="79">
        <f>SUM(H162:H169)</f>
        <v>26.91</v>
      </c>
      <c r="I170" s="79">
        <f>SUM(I162:I169)</f>
        <v>88.350000000000009</v>
      </c>
      <c r="J170" s="79">
        <f>SUM(J162:J169)</f>
        <v>700.03000000000009</v>
      </c>
      <c r="K170" s="19"/>
      <c r="L170" s="50">
        <f>SUM(L162:L169)</f>
        <v>78.94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77"/>
      <c r="H171" s="77"/>
      <c r="I171" s="77"/>
      <c r="J171" s="77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0" t="s">
        <v>79</v>
      </c>
      <c r="F172" s="41">
        <v>210</v>
      </c>
      <c r="G172" s="78">
        <v>3.27</v>
      </c>
      <c r="H172" s="78">
        <v>4.95</v>
      </c>
      <c r="I172" s="78">
        <v>13.26</v>
      </c>
      <c r="J172" s="78">
        <v>110.68</v>
      </c>
      <c r="K172" s="42" t="s">
        <v>80</v>
      </c>
      <c r="L172" s="49">
        <v>78.94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77"/>
      <c r="H173" s="77"/>
      <c r="I173" s="77"/>
      <c r="J173" s="77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77"/>
      <c r="H174" s="77"/>
      <c r="I174" s="77"/>
      <c r="J174" s="77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0" t="s">
        <v>81</v>
      </c>
      <c r="F175" s="41">
        <v>200</v>
      </c>
      <c r="G175" s="78">
        <v>0.68</v>
      </c>
      <c r="H175" s="78">
        <v>0</v>
      </c>
      <c r="I175" s="78">
        <v>19.27</v>
      </c>
      <c r="J175" s="78">
        <v>79.8</v>
      </c>
      <c r="K175" s="42" t="s">
        <v>82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0" t="s">
        <v>43</v>
      </c>
      <c r="F176" s="41">
        <v>40</v>
      </c>
      <c r="G176" s="78">
        <v>3.04</v>
      </c>
      <c r="H176" s="78">
        <v>0.36</v>
      </c>
      <c r="I176" s="78">
        <v>18.68</v>
      </c>
      <c r="J176" s="78">
        <v>90.12</v>
      </c>
      <c r="K176" s="42" t="s">
        <v>44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0" t="s">
        <v>45</v>
      </c>
      <c r="F177" s="41">
        <v>30</v>
      </c>
      <c r="G177" s="78">
        <v>2.04</v>
      </c>
      <c r="H177" s="78">
        <v>0.39</v>
      </c>
      <c r="I177" s="78">
        <v>12.21</v>
      </c>
      <c r="J177" s="78">
        <v>60.51</v>
      </c>
      <c r="K177" s="42" t="s">
        <v>46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127</v>
      </c>
      <c r="F178" s="53">
        <v>250</v>
      </c>
      <c r="G178" s="80">
        <v>13.63</v>
      </c>
      <c r="H178" s="80">
        <v>17.63</v>
      </c>
      <c r="I178" s="80">
        <v>39.44</v>
      </c>
      <c r="J178" s="80">
        <v>370.95</v>
      </c>
      <c r="K178" s="54" t="s">
        <v>88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77"/>
      <c r="H179" s="77"/>
      <c r="I179" s="77"/>
      <c r="J179" s="77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77"/>
      <c r="H180" s="77"/>
      <c r="I180" s="77"/>
      <c r="J180" s="77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79">
        <f>SUM(G171:G180)</f>
        <v>22.660000000000004</v>
      </c>
      <c r="H181" s="79">
        <f>SUM(H171:H180)</f>
        <v>23.33</v>
      </c>
      <c r="I181" s="79">
        <f>SUM(I171:I180)</f>
        <v>102.86</v>
      </c>
      <c r="J181" s="79">
        <f>SUM(J171:J180)</f>
        <v>712.06</v>
      </c>
      <c r="K181" s="19"/>
      <c r="L181" s="50">
        <f>SUM(L171:L180)</f>
        <v>78.94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1">
        <f>G170+G181</f>
        <v>48.790000000000006</v>
      </c>
      <c r="H182" s="81">
        <f>H170+H181</f>
        <v>50.239999999999995</v>
      </c>
      <c r="I182" s="81">
        <f>I170+I181</f>
        <v>191.21</v>
      </c>
      <c r="J182" s="81">
        <f>J170+J181</f>
        <v>1412.0900000000001</v>
      </c>
      <c r="K182" s="52"/>
      <c r="L182" s="51">
        <f>L170+L181</f>
        <v>157.88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7" t="s">
        <v>61</v>
      </c>
      <c r="F183" s="38">
        <v>200</v>
      </c>
      <c r="G183" s="82">
        <v>8.85</v>
      </c>
      <c r="H183" s="82">
        <v>11.5</v>
      </c>
      <c r="I183" s="82">
        <v>38.369999999999997</v>
      </c>
      <c r="J183" s="82">
        <v>292.37</v>
      </c>
      <c r="K183" s="39" t="s">
        <v>62</v>
      </c>
      <c r="L183" s="47">
        <v>78.94</v>
      </c>
    </row>
    <row r="184" spans="1:12" ht="15" x14ac:dyDescent="0.25">
      <c r="A184" s="17"/>
      <c r="B184" s="11"/>
      <c r="C184" s="8"/>
      <c r="D184" s="64"/>
      <c r="E184" s="68"/>
      <c r="F184" s="31"/>
      <c r="G184" s="77"/>
      <c r="H184" s="77"/>
      <c r="I184" s="77"/>
      <c r="J184" s="77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0" t="s">
        <v>63</v>
      </c>
      <c r="F185" s="41">
        <v>210</v>
      </c>
      <c r="G185" s="78">
        <v>0.12</v>
      </c>
      <c r="H185" s="78">
        <v>0.03</v>
      </c>
      <c r="I185" s="78">
        <v>10</v>
      </c>
      <c r="J185" s="78">
        <v>40.770000000000003</v>
      </c>
      <c r="K185" s="42" t="s">
        <v>64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0" t="s">
        <v>43</v>
      </c>
      <c r="F186" s="41">
        <v>30</v>
      </c>
      <c r="G186" s="78">
        <v>2.2799999999999998</v>
      </c>
      <c r="H186" s="78">
        <v>0.27</v>
      </c>
      <c r="I186" s="78">
        <v>14.01</v>
      </c>
      <c r="J186" s="78">
        <v>67.59</v>
      </c>
      <c r="K186" s="42" t="s">
        <v>44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114</v>
      </c>
      <c r="F187" s="41">
        <v>120</v>
      </c>
      <c r="G187" s="78">
        <v>0.96</v>
      </c>
      <c r="H187" s="78">
        <v>0.36</v>
      </c>
      <c r="I187" s="78">
        <v>9.7200000000000006</v>
      </c>
      <c r="J187" s="78">
        <v>45.96</v>
      </c>
      <c r="K187" s="42" t="s">
        <v>66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0" t="s">
        <v>45</v>
      </c>
      <c r="F188" s="41">
        <v>20</v>
      </c>
      <c r="G188" s="78">
        <v>1.36</v>
      </c>
      <c r="H188" s="78">
        <v>0.26</v>
      </c>
      <c r="I188" s="78">
        <v>8.14</v>
      </c>
      <c r="J188" s="78">
        <v>40.340000000000003</v>
      </c>
      <c r="K188" s="42" t="s">
        <v>46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77"/>
      <c r="H189" s="77"/>
      <c r="I189" s="77"/>
      <c r="J189" s="77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77"/>
      <c r="H190" s="77"/>
      <c r="I190" s="77"/>
      <c r="J190" s="77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79">
        <f t="shared" ref="G191:J191" si="48">SUM(G183:G190)</f>
        <v>13.569999999999997</v>
      </c>
      <c r="H191" s="79">
        <f t="shared" si="48"/>
        <v>12.419999999999998</v>
      </c>
      <c r="I191" s="79">
        <f t="shared" si="48"/>
        <v>80.239999999999995</v>
      </c>
      <c r="J191" s="79">
        <f t="shared" si="48"/>
        <v>487.03</v>
      </c>
      <c r="K191" s="19"/>
      <c r="L191" s="50">
        <f t="shared" ref="L191" si="49">SUM(L183:L190)</f>
        <v>78.94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77"/>
      <c r="H192" s="77"/>
      <c r="I192" s="77"/>
      <c r="J192" s="77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0" t="s">
        <v>67</v>
      </c>
      <c r="F193" s="41">
        <v>210</v>
      </c>
      <c r="G193" s="78">
        <v>1.78</v>
      </c>
      <c r="H193" s="78">
        <v>5.76</v>
      </c>
      <c r="I193" s="78">
        <v>11.28</v>
      </c>
      <c r="J193" s="78">
        <v>104.1</v>
      </c>
      <c r="K193" s="42" t="s">
        <v>68</v>
      </c>
      <c r="L193" s="49">
        <v>78.94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77"/>
      <c r="H194" s="77"/>
      <c r="I194" s="77"/>
      <c r="J194" s="77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77"/>
      <c r="H195" s="77"/>
      <c r="I195" s="77"/>
      <c r="J195" s="77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83"/>
      <c r="H196" s="83"/>
      <c r="I196" s="83"/>
      <c r="J196" s="83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0" t="s">
        <v>43</v>
      </c>
      <c r="F197" s="41">
        <v>40</v>
      </c>
      <c r="G197" s="78">
        <v>3.04</v>
      </c>
      <c r="H197" s="78">
        <v>0.36</v>
      </c>
      <c r="I197" s="78">
        <v>18.68</v>
      </c>
      <c r="J197" s="78">
        <v>90.12</v>
      </c>
      <c r="K197" s="42" t="s">
        <v>44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0" t="s">
        <v>45</v>
      </c>
      <c r="F198" s="41">
        <v>30</v>
      </c>
      <c r="G198" s="78">
        <v>2.04</v>
      </c>
      <c r="H198" s="78">
        <v>0.39</v>
      </c>
      <c r="I198" s="78">
        <v>12.21</v>
      </c>
      <c r="J198" s="78">
        <v>60.51</v>
      </c>
      <c r="K198" s="42" t="s">
        <v>46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128</v>
      </c>
      <c r="F199" s="53">
        <v>230</v>
      </c>
      <c r="G199" s="80">
        <v>10.5</v>
      </c>
      <c r="H199" s="80">
        <v>24.21</v>
      </c>
      <c r="I199" s="80">
        <v>31.55</v>
      </c>
      <c r="J199" s="80">
        <v>386.09</v>
      </c>
      <c r="K199" s="54" t="s">
        <v>129</v>
      </c>
      <c r="L199" s="55">
        <v>0</v>
      </c>
    </row>
    <row r="200" spans="1:12" ht="15" x14ac:dyDescent="0.25">
      <c r="A200" s="17"/>
      <c r="B200" s="11"/>
      <c r="C200" s="8"/>
      <c r="D200" s="75" t="s">
        <v>52</v>
      </c>
      <c r="E200" s="61" t="s">
        <v>118</v>
      </c>
      <c r="F200" s="41">
        <v>200</v>
      </c>
      <c r="G200" s="78">
        <v>0.11500000000000002</v>
      </c>
      <c r="H200" s="78">
        <v>7.8000000000000014E-2</v>
      </c>
      <c r="I200" s="78">
        <v>16.914000000000001</v>
      </c>
      <c r="J200" s="78">
        <v>68.819999999999993</v>
      </c>
      <c r="K200" s="42" t="s">
        <v>117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83"/>
      <c r="H201" s="83"/>
      <c r="I201" s="83"/>
      <c r="J201" s="83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77"/>
      <c r="H202" s="77"/>
      <c r="I202" s="77"/>
      <c r="J202" s="77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79">
        <f t="shared" ref="G203:J203" si="50">SUM(G192:G202)</f>
        <v>17.474999999999998</v>
      </c>
      <c r="H203" s="79">
        <f t="shared" si="50"/>
        <v>30.797999999999998</v>
      </c>
      <c r="I203" s="79">
        <f t="shared" si="50"/>
        <v>90.634</v>
      </c>
      <c r="J203" s="79">
        <f t="shared" si="50"/>
        <v>709.63999999999987</v>
      </c>
      <c r="K203" s="19"/>
      <c r="L203" s="50">
        <f t="shared" ref="L203" si="51">SUM(L192:L202)</f>
        <v>78.94</v>
      </c>
    </row>
    <row r="204" spans="1:12" ht="15" x14ac:dyDescent="0.2">
      <c r="A204" s="23">
        <f>A183</f>
        <v>2</v>
      </c>
      <c r="B204" s="24">
        <f>B183</f>
        <v>4</v>
      </c>
      <c r="C204" s="88" t="s">
        <v>4</v>
      </c>
      <c r="D204" s="89"/>
      <c r="E204" s="70"/>
      <c r="F204" s="25">
        <f>F191+F203</f>
        <v>1290</v>
      </c>
      <c r="G204" s="81">
        <f t="shared" ref="G204" si="52">G191+G203</f>
        <v>31.044999999999995</v>
      </c>
      <c r="H204" s="81">
        <f t="shared" ref="H204" si="53">H191+H203</f>
        <v>43.217999999999996</v>
      </c>
      <c r="I204" s="81">
        <f t="shared" ref="I204" si="54">I191+I203</f>
        <v>170.874</v>
      </c>
      <c r="J204" s="81">
        <f t="shared" ref="J204:L204" si="55">J191+J203</f>
        <v>1196.6699999999998</v>
      </c>
      <c r="K204" s="52"/>
      <c r="L204" s="51">
        <f t="shared" si="55"/>
        <v>157.88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101</v>
      </c>
      <c r="F205" s="56">
        <v>250</v>
      </c>
      <c r="G205" s="76">
        <v>22.59</v>
      </c>
      <c r="H205" s="76">
        <v>8.69</v>
      </c>
      <c r="I205" s="76">
        <v>38.15</v>
      </c>
      <c r="J205" s="76">
        <v>321.17</v>
      </c>
      <c r="K205" s="57" t="s">
        <v>102</v>
      </c>
      <c r="L205" s="58">
        <v>78.94</v>
      </c>
    </row>
    <row r="206" spans="1:12" ht="15" x14ac:dyDescent="0.25">
      <c r="A206" s="17"/>
      <c r="B206" s="11"/>
      <c r="C206" s="8"/>
      <c r="D206" s="64"/>
      <c r="E206" s="30"/>
      <c r="F206" s="31"/>
      <c r="G206" s="77"/>
      <c r="H206" s="77"/>
      <c r="I206" s="77"/>
      <c r="J206" s="77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0" t="s">
        <v>71</v>
      </c>
      <c r="F207" s="41">
        <v>200</v>
      </c>
      <c r="G207" s="78">
        <v>2.29</v>
      </c>
      <c r="H207" s="78">
        <v>1.25</v>
      </c>
      <c r="I207" s="78">
        <v>15.78</v>
      </c>
      <c r="J207" s="78">
        <v>83.53</v>
      </c>
      <c r="K207" s="42" t="s">
        <v>72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0" t="s">
        <v>43</v>
      </c>
      <c r="F208" s="41">
        <v>30</v>
      </c>
      <c r="G208" s="78">
        <v>2.2799999999999998</v>
      </c>
      <c r="H208" s="78">
        <v>0.27</v>
      </c>
      <c r="I208" s="78">
        <v>14.01</v>
      </c>
      <c r="J208" s="78">
        <v>67.59</v>
      </c>
      <c r="K208" s="42" t="s">
        <v>44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77"/>
      <c r="H209" s="77"/>
      <c r="I209" s="77"/>
      <c r="J209" s="77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0" t="s">
        <v>45</v>
      </c>
      <c r="F210" s="41">
        <v>20</v>
      </c>
      <c r="G210" s="78">
        <v>1.36</v>
      </c>
      <c r="H210" s="78">
        <v>0.26</v>
      </c>
      <c r="I210" s="78">
        <v>8.14</v>
      </c>
      <c r="J210" s="78">
        <v>40.340000000000003</v>
      </c>
      <c r="K210" s="42" t="s">
        <v>46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77"/>
      <c r="H211" s="77"/>
      <c r="I211" s="77"/>
      <c r="J211" s="77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77"/>
      <c r="H212" s="77"/>
      <c r="I212" s="77"/>
      <c r="J212" s="77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79">
        <f t="shared" ref="G213:J213" si="56">SUM(G205:G212)</f>
        <v>28.52</v>
      </c>
      <c r="H213" s="79">
        <f t="shared" si="56"/>
        <v>10.469999999999999</v>
      </c>
      <c r="I213" s="79">
        <f t="shared" si="56"/>
        <v>76.08</v>
      </c>
      <c r="J213" s="79">
        <f t="shared" si="56"/>
        <v>512.63000000000011</v>
      </c>
      <c r="K213" s="19"/>
      <c r="L213" s="50">
        <f t="shared" ref="L213" si="57">SUM(L205:L212)</f>
        <v>78.94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77"/>
      <c r="H214" s="77"/>
      <c r="I214" s="77"/>
      <c r="J214" s="77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0" t="s">
        <v>86</v>
      </c>
      <c r="F215" s="41">
        <v>200</v>
      </c>
      <c r="G215" s="78">
        <v>1.73</v>
      </c>
      <c r="H215" s="78">
        <v>2.69</v>
      </c>
      <c r="I215" s="78">
        <v>14.01</v>
      </c>
      <c r="J215" s="78">
        <v>87.17</v>
      </c>
      <c r="K215" s="42" t="s">
        <v>87</v>
      </c>
      <c r="L215" s="49">
        <v>78.94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77"/>
      <c r="H216" s="77"/>
      <c r="I216" s="77"/>
      <c r="J216" s="77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77"/>
      <c r="H217" s="77"/>
      <c r="I217" s="77"/>
      <c r="J217" s="77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77"/>
      <c r="H218" s="77"/>
      <c r="I218" s="77"/>
      <c r="J218" s="77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0" t="s">
        <v>43</v>
      </c>
      <c r="F219" s="41">
        <v>40</v>
      </c>
      <c r="G219" s="78">
        <v>3.04</v>
      </c>
      <c r="H219" s="78">
        <v>0.36</v>
      </c>
      <c r="I219" s="78">
        <v>18.68</v>
      </c>
      <c r="J219" s="78">
        <v>90.12</v>
      </c>
      <c r="K219" s="42" t="s">
        <v>44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0" t="s">
        <v>45</v>
      </c>
      <c r="F220" s="41">
        <v>30</v>
      </c>
      <c r="G220" s="78">
        <v>2.04</v>
      </c>
      <c r="H220" s="78">
        <v>0.39</v>
      </c>
      <c r="I220" s="78">
        <v>12.21</v>
      </c>
      <c r="J220" s="78">
        <v>60.51</v>
      </c>
      <c r="K220" s="42" t="s">
        <v>46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130</v>
      </c>
      <c r="F221" s="53">
        <v>240</v>
      </c>
      <c r="G221" s="80">
        <v>18.54</v>
      </c>
      <c r="H221" s="80">
        <v>25.68</v>
      </c>
      <c r="I221" s="80">
        <v>43.78</v>
      </c>
      <c r="J221" s="80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52</v>
      </c>
      <c r="E222" s="40" t="s">
        <v>89</v>
      </c>
      <c r="F222" s="41">
        <v>200</v>
      </c>
      <c r="G222" s="78">
        <v>0.3</v>
      </c>
      <c r="H222" s="78">
        <v>0</v>
      </c>
      <c r="I222" s="78">
        <v>14.5</v>
      </c>
      <c r="J222" s="78">
        <v>59.2</v>
      </c>
      <c r="K222" s="42" t="s">
        <v>90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77"/>
      <c r="H223" s="77"/>
      <c r="I223" s="77"/>
      <c r="J223" s="77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77"/>
      <c r="H224" s="77"/>
      <c r="I224" s="77"/>
      <c r="J224" s="77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79">
        <f t="shared" ref="G225:J225" si="58">SUM(G214:G224)</f>
        <v>25.65</v>
      </c>
      <c r="H225" s="79">
        <f t="shared" si="58"/>
        <v>29.12</v>
      </c>
      <c r="I225" s="79">
        <f t="shared" si="58"/>
        <v>103.18</v>
      </c>
      <c r="J225" s="79">
        <f t="shared" si="58"/>
        <v>777.40000000000009</v>
      </c>
      <c r="K225" s="19"/>
      <c r="L225" s="50">
        <f t="shared" ref="L225" si="59">SUM(L214:L224)</f>
        <v>78.94</v>
      </c>
    </row>
    <row r="226" spans="1:12" ht="15" x14ac:dyDescent="0.2">
      <c r="A226" s="23">
        <f>A205</f>
        <v>2</v>
      </c>
      <c r="B226" s="24">
        <f>B205</f>
        <v>5</v>
      </c>
      <c r="C226" s="88" t="s">
        <v>4</v>
      </c>
      <c r="D226" s="89"/>
      <c r="E226" s="70"/>
      <c r="F226" s="25">
        <f>F213+F225</f>
        <v>1210</v>
      </c>
      <c r="G226" s="81">
        <f t="shared" ref="G226" si="60">G213+G225</f>
        <v>54.17</v>
      </c>
      <c r="H226" s="81">
        <f t="shared" ref="H226" si="61">H213+H225</f>
        <v>39.590000000000003</v>
      </c>
      <c r="I226" s="81">
        <f t="shared" ref="I226" si="62">I213+I225</f>
        <v>179.26</v>
      </c>
      <c r="J226" s="81">
        <f t="shared" ref="J226:L226" si="63">J213+J225</f>
        <v>1290.0300000000002</v>
      </c>
      <c r="K226" s="52"/>
      <c r="L226" s="51">
        <f t="shared" si="63"/>
        <v>157.88</v>
      </c>
    </row>
    <row r="227" spans="1:12" x14ac:dyDescent="0.2">
      <c r="A227" s="21"/>
      <c r="B227" s="22"/>
      <c r="C227" s="90" t="s">
        <v>5</v>
      </c>
      <c r="D227" s="90"/>
      <c r="E227" s="90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4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4">
        <f>(H28+H50+H72+H95+H116+H139+H161+H182+H204+H226)/(IF(H28=0,0,1)+IF(H50=0,0,1)+IF(H72=0,0,1)+IF(H95=0,0,1)+IF(H116=0,0,1)+IF(H139=0,0,1)+IF(H161=0,0,1)+IF(H182=0,0,1)+IF(H204=0,0,1)+IF(H226=0,0,1))</f>
        <v>43.9846</v>
      </c>
      <c r="I227" s="84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4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5">
        <f>(L28+L50+L72+L95+L116+L139+L161+L182+L204+L226)/(IF(L28=0,0,1)+IF(L50=0,0,1)+IF(L72=0,0,1)+IF(L95=0,0,1)+IF(L116=0,0,1)+IF(L139=0,0,1)+IF(L161=0,0,1)+IF(L182=0,0,1)+IF(L204=0,0,1)+IF(L226=0,0,1))</f>
        <v>157.88000000000002</v>
      </c>
    </row>
  </sheetData>
  <mergeCells count="14"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2024-02-21T06:58:09Z</cp:lastPrinted>
  <dcterms:created xsi:type="dcterms:W3CDTF">2022-05-16T14:23:56Z</dcterms:created>
  <dcterms:modified xsi:type="dcterms:W3CDTF">2025-01-24T01:18:58Z</dcterms:modified>
</cp:coreProperties>
</file>